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laurabigault/Desktop/"/>
    </mc:Choice>
  </mc:AlternateContent>
  <xr:revisionPtr revIDLastSave="0" documentId="13_ncr:1_{F5180C30-5EEC-7542-B97D-0635A781FE8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41" i="1"/>
  <c r="E40" i="1"/>
  <c r="E39" i="1"/>
  <c r="E37" i="1"/>
  <c r="O36" i="1"/>
  <c r="E36" i="1"/>
  <c r="O35" i="1"/>
  <c r="E35" i="1"/>
  <c r="E34" i="1"/>
  <c r="O32" i="1"/>
  <c r="E32" i="1"/>
  <c r="O31" i="1"/>
  <c r="E31" i="1"/>
  <c r="O30" i="1"/>
  <c r="E30" i="1"/>
  <c r="O27" i="1"/>
  <c r="E27" i="1"/>
  <c r="O26" i="1"/>
  <c r="E26" i="1"/>
  <c r="E25" i="1"/>
  <c r="E24" i="1"/>
  <c r="O23" i="1"/>
  <c r="E23" i="1"/>
  <c r="E21" i="1"/>
  <c r="E20" i="1"/>
  <c r="O19" i="1"/>
  <c r="J19" i="1"/>
  <c r="E19" i="1"/>
  <c r="O18" i="1"/>
  <c r="J18" i="1"/>
  <c r="E18" i="1"/>
  <c r="O17" i="1"/>
  <c r="E17" i="1"/>
  <c r="E16" i="1"/>
  <c r="E15" i="1"/>
  <c r="O14" i="1"/>
  <c r="J14" i="1"/>
  <c r="E14" i="1"/>
  <c r="E12" i="1"/>
  <c r="O11" i="1"/>
  <c r="J11" i="1"/>
  <c r="E11" i="1"/>
  <c r="O10" i="1"/>
  <c r="E10" i="1"/>
  <c r="O9" i="1"/>
  <c r="E9" i="1"/>
  <c r="O8" i="1"/>
  <c r="E8" i="1"/>
  <c r="O7" i="1"/>
  <c r="J7" i="1"/>
  <c r="O6" i="1"/>
  <c r="J44" i="1" l="1"/>
  <c r="O44" i="1"/>
  <c r="E44" i="1"/>
  <c r="B46" i="1" s="1"/>
</calcChain>
</file>

<file path=xl/sharedStrings.xml><?xml version="1.0" encoding="utf-8"?>
<sst xmlns="http://schemas.openxmlformats.org/spreadsheetml/2006/main" count="146" uniqueCount="49">
  <si>
    <t>FEUILLE DE COMMANDE POUR LES PROFESSIONNELS</t>
  </si>
  <si>
    <r>
      <rPr>
        <b/>
        <i/>
        <sz val="11"/>
        <color indexed="8"/>
        <rFont val="Calibri"/>
      </rPr>
      <t>Désignation</t>
    </r>
  </si>
  <si>
    <r>
      <rPr>
        <b/>
        <i/>
        <sz val="11"/>
        <color indexed="8"/>
        <rFont val="Calibri"/>
      </rPr>
      <t>Condt</t>
    </r>
  </si>
  <si>
    <t>Qantité</t>
  </si>
  <si>
    <r>
      <rPr>
        <b/>
        <i/>
        <sz val="11"/>
        <color indexed="8"/>
        <rFont val="Calibri"/>
      </rPr>
      <t>P.U ht</t>
    </r>
  </si>
  <si>
    <r>
      <rPr>
        <b/>
        <i/>
        <sz val="11"/>
        <color indexed="8"/>
        <rFont val="Calibri"/>
      </rPr>
      <t>Total</t>
    </r>
  </si>
  <si>
    <r>
      <rPr>
        <b/>
        <i/>
        <u/>
        <sz val="11"/>
        <color indexed="12"/>
        <rFont val="Calibri"/>
      </rPr>
      <t>CREMES GLACEES</t>
    </r>
  </si>
  <si>
    <r>
      <rPr>
        <sz val="11"/>
        <color indexed="13"/>
        <rFont val="Calibri"/>
      </rPr>
      <t>Pots classique (1/2 litre)</t>
    </r>
  </si>
  <si>
    <r>
      <rPr>
        <sz val="11"/>
        <color indexed="13"/>
        <rFont val="Calibri"/>
      </rPr>
      <t>P'tits pots (equiv 2 boules)</t>
    </r>
  </si>
  <si>
    <r>
      <rPr>
        <sz val="11"/>
        <color indexed="13"/>
        <rFont val="Calibri"/>
      </rPr>
      <t>Bacs pr professionnels</t>
    </r>
  </si>
  <si>
    <r>
      <rPr>
        <b/>
        <sz val="10"/>
        <color indexed="8"/>
        <rFont val="Calibri"/>
      </rPr>
      <t>Fleur de lait</t>
    </r>
  </si>
  <si>
    <r>
      <rPr>
        <sz val="11"/>
        <color indexed="8"/>
        <rFont val="Calibri"/>
      </rPr>
      <t>360 gr</t>
    </r>
  </si>
  <si>
    <r>
      <rPr>
        <sz val="11"/>
        <color indexed="8"/>
        <rFont val="Calibri"/>
      </rPr>
      <t>95 gr</t>
    </r>
  </si>
  <si>
    <r>
      <rPr>
        <sz val="10"/>
        <color indexed="8"/>
        <rFont val="Calibri"/>
      </rPr>
      <t>1900 gr</t>
    </r>
  </si>
  <si>
    <r>
      <rPr>
        <b/>
        <sz val="10"/>
        <color indexed="8"/>
        <rFont val="Calibri"/>
      </rPr>
      <t>Caramel beurre salé</t>
    </r>
  </si>
  <si>
    <r>
      <rPr>
        <b/>
        <sz val="10"/>
        <color indexed="8"/>
        <rFont val="Calibri"/>
      </rPr>
      <t>Café</t>
    </r>
  </si>
  <si>
    <r>
      <rPr>
        <b/>
        <sz val="10"/>
        <color indexed="8"/>
        <rFont val="Calibri"/>
      </rPr>
      <t>Rhum &amp; raisins</t>
    </r>
  </si>
  <si>
    <r>
      <rPr>
        <b/>
        <sz val="10"/>
        <color indexed="8"/>
        <rFont val="Calibri"/>
      </rPr>
      <t>Spéculoos</t>
    </r>
  </si>
  <si>
    <r>
      <rPr>
        <b/>
        <sz val="10"/>
        <color indexed="8"/>
        <rFont val="Calibri"/>
      </rPr>
      <t>Chocolat noir</t>
    </r>
  </si>
  <si>
    <r>
      <rPr>
        <b/>
        <sz val="10"/>
        <color indexed="8"/>
        <rFont val="Calibri"/>
      </rPr>
      <t>Menthe chocolat</t>
    </r>
  </si>
  <si>
    <r>
      <rPr>
        <b/>
        <sz val="10"/>
        <color indexed="8"/>
        <rFont val="Calibri"/>
      </rPr>
      <t>Vanille</t>
    </r>
  </si>
  <si>
    <r>
      <rPr>
        <b/>
        <sz val="10"/>
        <color indexed="8"/>
        <rFont val="Calibri"/>
      </rPr>
      <t>Chocolat au lait</t>
    </r>
  </si>
  <si>
    <r>
      <rPr>
        <b/>
        <sz val="10"/>
        <color indexed="8"/>
        <rFont val="Calibri"/>
      </rPr>
      <t>Chocolat blanc</t>
    </r>
  </si>
  <si>
    <r>
      <rPr>
        <b/>
        <sz val="10"/>
        <color indexed="8"/>
        <rFont val="Calibri"/>
      </rPr>
      <t>Madeleine Commercy</t>
    </r>
  </si>
  <si>
    <r>
      <rPr>
        <b/>
        <sz val="10"/>
        <color indexed="8"/>
        <rFont val="Calibri"/>
      </rPr>
      <t>Fraise</t>
    </r>
  </si>
  <si>
    <r>
      <rPr>
        <sz val="11"/>
        <color indexed="8"/>
        <rFont val="Calibri"/>
      </rPr>
      <t>340 gr</t>
    </r>
  </si>
  <si>
    <r>
      <rPr>
        <b/>
        <sz val="10"/>
        <color indexed="8"/>
        <rFont val="Calibri"/>
      </rPr>
      <t>Noisette</t>
    </r>
  </si>
  <si>
    <r>
      <rPr>
        <b/>
        <sz val="10"/>
        <color indexed="8"/>
        <rFont val="Calibri"/>
      </rPr>
      <t>Violette</t>
    </r>
  </si>
  <si>
    <r>
      <rPr>
        <b/>
        <sz val="10"/>
        <color indexed="8"/>
        <rFont val="Calibri"/>
      </rPr>
      <t>Banane</t>
    </r>
  </si>
  <si>
    <r>
      <rPr>
        <b/>
        <sz val="10"/>
        <color indexed="8"/>
        <rFont val="Calibri"/>
      </rPr>
      <t>Pistache</t>
    </r>
  </si>
  <si>
    <r>
      <rPr>
        <b/>
        <sz val="10"/>
        <color indexed="8"/>
        <rFont val="Calibri"/>
      </rPr>
      <t>Griotte</t>
    </r>
  </si>
  <si>
    <r>
      <rPr>
        <b/>
        <sz val="10"/>
        <color indexed="8"/>
        <rFont val="Calibri"/>
      </rPr>
      <t>Nougat de Montélimar</t>
    </r>
  </si>
  <si>
    <r>
      <rPr>
        <b/>
        <sz val="10"/>
        <color indexed="8"/>
        <rFont val="Calibri"/>
      </rPr>
      <t>Noix de coco</t>
    </r>
  </si>
  <si>
    <r>
      <rPr>
        <b/>
        <sz val="10"/>
        <color indexed="8"/>
        <rFont val="Calibri"/>
      </rPr>
      <t>Framboise</t>
    </r>
  </si>
  <si>
    <r>
      <rPr>
        <b/>
        <i/>
        <u/>
        <sz val="11"/>
        <color indexed="12"/>
        <rFont val="Calibri"/>
      </rPr>
      <t>SORBETS</t>
    </r>
  </si>
  <si>
    <r>
      <rPr>
        <b/>
        <sz val="10"/>
        <color indexed="8"/>
        <rFont val="Calibri"/>
      </rPr>
      <t>Citron jaune</t>
    </r>
  </si>
  <si>
    <r>
      <rPr>
        <b/>
        <sz val="10"/>
        <color indexed="8"/>
        <rFont val="Calibri"/>
      </rPr>
      <t>Poire Williams</t>
    </r>
  </si>
  <si>
    <r>
      <rPr>
        <b/>
        <sz val="10"/>
        <color indexed="8"/>
        <rFont val="Calibri"/>
      </rPr>
      <t>Mirabelle</t>
    </r>
  </si>
  <si>
    <r>
      <rPr>
        <b/>
        <sz val="10"/>
        <color indexed="8"/>
        <rFont val="Calibri"/>
      </rPr>
      <t>Fuits de la passion</t>
    </r>
  </si>
  <si>
    <r>
      <rPr>
        <b/>
        <sz val="10"/>
        <color indexed="8"/>
        <rFont val="Calibri"/>
      </rPr>
      <t>Pêche blanche</t>
    </r>
  </si>
  <si>
    <r>
      <rPr>
        <b/>
        <sz val="10"/>
        <color indexed="8"/>
        <rFont val="Calibri"/>
      </rPr>
      <t>Melon</t>
    </r>
  </si>
  <si>
    <r>
      <rPr>
        <b/>
        <sz val="10"/>
        <color indexed="8"/>
        <rFont val="Calibri"/>
      </rPr>
      <t>Mandarine</t>
    </r>
  </si>
  <si>
    <r>
      <rPr>
        <b/>
        <sz val="10"/>
        <color indexed="8"/>
        <rFont val="Calibri"/>
      </rPr>
      <t>Mangue</t>
    </r>
  </si>
  <si>
    <r>
      <rPr>
        <b/>
        <sz val="10"/>
        <color indexed="8"/>
        <rFont val="Calibri"/>
      </rPr>
      <t>Myrtille</t>
    </r>
  </si>
  <si>
    <r>
      <rPr>
        <b/>
        <sz val="10"/>
        <color indexed="8"/>
        <rFont val="Calibri"/>
      </rPr>
      <t>Cassis</t>
    </r>
  </si>
  <si>
    <r>
      <rPr>
        <b/>
        <sz val="10"/>
        <color indexed="8"/>
        <rFont val="Arial"/>
      </rPr>
      <t xml:space="preserve">SOUS-TOTAUX     </t>
    </r>
    <r>
      <rPr>
        <sz val="10"/>
        <color indexed="8"/>
        <rFont val="Arial"/>
      </rPr>
      <t xml:space="preserve">                                                                                                                                              </t>
    </r>
  </si>
  <si>
    <t>€ HT</t>
  </si>
  <si>
    <t xml:space="preserve">TOTAL FINAL </t>
  </si>
  <si>
    <r>
      <rPr>
        <b/>
        <sz val="11"/>
        <color indexed="8"/>
        <rFont val="Calibri"/>
      </rPr>
      <t xml:space="preserve"> </t>
    </r>
    <r>
      <rPr>
        <sz val="11"/>
        <color indexed="12"/>
        <rFont val="Calibri"/>
      </rPr>
      <t>Note : Lorsque le prix unitaire n'est pas indiqué, signifie que ce format n'est pas en stock (Cde préalable ddée)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</si>
</sst>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indexed="8"/>
      <name val="Times New Roman"/>
    </font>
    <font>
      <b/>
      <i/>
      <u/>
      <sz val="11"/>
      <color indexed="8"/>
      <name val="Calibri"/>
    </font>
    <font>
      <b/>
      <i/>
      <sz val="11"/>
      <color indexed="8"/>
      <name val="Calibri"/>
    </font>
    <font>
      <b/>
      <i/>
      <u/>
      <sz val="11"/>
      <color indexed="12"/>
      <name val="Calibri"/>
    </font>
    <font>
      <sz val="11"/>
      <color indexed="8"/>
      <name val="Calibri"/>
    </font>
    <font>
      <sz val="11"/>
      <color indexed="13"/>
      <name val="Calibri"/>
    </font>
    <font>
      <b/>
      <sz val="10"/>
      <color indexed="8"/>
      <name val="Calibri"/>
    </font>
    <font>
      <b/>
      <sz val="12"/>
      <color indexed="13"/>
      <name val="Calibri"/>
    </font>
    <font>
      <b/>
      <sz val="11"/>
      <color indexed="8"/>
      <name val="Calibri"/>
    </font>
    <font>
      <sz val="10"/>
      <color indexed="8"/>
      <name val="Calibri"/>
    </font>
    <font>
      <sz val="10"/>
      <color indexed="8"/>
      <name val="Arial"/>
    </font>
    <font>
      <b/>
      <sz val="10"/>
      <color indexed="8"/>
      <name val="Arial"/>
    </font>
    <font>
      <b/>
      <sz val="14"/>
      <color indexed="8"/>
      <name val="Arial"/>
    </font>
    <font>
      <sz val="11"/>
      <color indexed="1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6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theme="6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64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horizontal="left" vertical="top"/>
    </xf>
  </cellStyleXfs>
  <cellXfs count="63">
    <xf numFmtId="0" fontId="0" fillId="0" borderId="0" xfId="0" applyFont="1" applyAlignment="1">
      <alignment horizontal="left" vertical="top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49" fontId="4" fillId="2" borderId="1" xfId="0" applyNumberFormat="1" applyFont="1" applyFill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2" fontId="8" fillId="0" borderId="4" xfId="0" applyNumberFormat="1" applyFont="1" applyBorder="1" applyAlignment="1" applyProtection="1">
      <alignment horizontal="right" vertical="top"/>
    </xf>
    <xf numFmtId="0" fontId="0" fillId="2" borderId="4" xfId="0" applyFont="1" applyFill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NumberFormat="1" applyFont="1" applyAlignment="1" applyProtection="1">
      <alignment horizontal="left" vertical="top"/>
      <protection locked="0"/>
    </xf>
    <xf numFmtId="0" fontId="0" fillId="0" borderId="11" xfId="0" applyFont="1" applyBorder="1" applyAlignment="1" applyProtection="1">
      <alignment horizontal="left" vertical="top"/>
      <protection locked="0"/>
    </xf>
    <xf numFmtId="1" fontId="7" fillId="4" borderId="4" xfId="0" applyNumberFormat="1" applyFont="1" applyFill="1" applyBorder="1" applyAlignment="1" applyProtection="1">
      <alignment horizontal="left" vertical="top"/>
      <protection locked="0"/>
    </xf>
    <xf numFmtId="0" fontId="0" fillId="4" borderId="4" xfId="0" applyFont="1" applyFill="1" applyBorder="1" applyAlignment="1" applyProtection="1">
      <alignment horizontal="left" wrapText="1"/>
      <protection locked="0"/>
    </xf>
    <xf numFmtId="1" fontId="7" fillId="4" borderId="4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Border="1" applyAlignment="1" applyProtection="1">
      <alignment horizontal="left" vertical="top"/>
      <protection locked="0"/>
    </xf>
    <xf numFmtId="49" fontId="1" fillId="2" borderId="15" xfId="0" applyNumberFormat="1" applyFont="1" applyFill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top"/>
    </xf>
    <xf numFmtId="49" fontId="2" fillId="2" borderId="12" xfId="0" applyNumberFormat="1" applyFont="1" applyFill="1" applyBorder="1" applyAlignment="1" applyProtection="1">
      <alignment horizontal="left" vertical="top" wrapText="1"/>
    </xf>
    <xf numFmtId="49" fontId="2" fillId="2" borderId="2" xfId="0" applyNumberFormat="1" applyFont="1" applyFill="1" applyBorder="1" applyAlignment="1" applyProtection="1">
      <alignment horizontal="left" vertical="top" wrapText="1"/>
    </xf>
    <xf numFmtId="49" fontId="6" fillId="2" borderId="4" xfId="0" applyNumberFormat="1" applyFont="1" applyFill="1" applyBorder="1" applyAlignment="1" applyProtection="1">
      <alignment horizontal="left" vertical="top" wrapText="1"/>
    </xf>
    <xf numFmtId="0" fontId="0" fillId="0" borderId="4" xfId="0" applyFont="1" applyBorder="1" applyAlignment="1" applyProtection="1">
      <alignment horizontal="left" vertical="top"/>
    </xf>
    <xf numFmtId="0" fontId="0" fillId="3" borderId="0" xfId="0" applyFont="1" applyFill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left" vertical="top"/>
    </xf>
    <xf numFmtId="0" fontId="0" fillId="0" borderId="5" xfId="0" applyFont="1" applyBorder="1" applyAlignment="1" applyProtection="1">
      <alignment horizontal="left" vertical="top"/>
    </xf>
    <xf numFmtId="0" fontId="0" fillId="0" borderId="6" xfId="0" applyFont="1" applyBorder="1" applyAlignment="1" applyProtection="1">
      <alignment horizontal="left" vertical="top"/>
    </xf>
    <xf numFmtId="49" fontId="2" fillId="2" borderId="3" xfId="0" applyNumberFormat="1" applyFont="1" applyFill="1" applyBorder="1" applyAlignment="1" applyProtection="1">
      <alignment horizontal="left" vertical="top" wrapText="1"/>
    </xf>
    <xf numFmtId="49" fontId="2" fillId="2" borderId="3" xfId="0" applyNumberFormat="1" applyFont="1" applyFill="1" applyBorder="1" applyAlignment="1" applyProtection="1">
      <alignment horizontal="right" vertical="top" wrapText="1"/>
    </xf>
    <xf numFmtId="49" fontId="2" fillId="2" borderId="13" xfId="0" applyNumberFormat="1" applyFont="1" applyFill="1" applyBorder="1" applyAlignment="1" applyProtection="1">
      <alignment horizontal="left" vertical="top" wrapText="1"/>
    </xf>
    <xf numFmtId="49" fontId="2" fillId="2" borderId="14" xfId="0" applyNumberFormat="1" applyFont="1" applyFill="1" applyBorder="1" applyAlignment="1" applyProtection="1">
      <alignment horizontal="left" vertical="top" wrapText="1"/>
    </xf>
    <xf numFmtId="49" fontId="4" fillId="2" borderId="4" xfId="0" applyNumberFormat="1" applyFont="1" applyFill="1" applyBorder="1" applyAlignment="1" applyProtection="1">
      <alignment horizontal="left" vertical="top" wrapText="1"/>
    </xf>
    <xf numFmtId="2" fontId="4" fillId="0" borderId="4" xfId="0" applyNumberFormat="1" applyFont="1" applyBorder="1" applyAlignment="1" applyProtection="1">
      <alignment horizontal="right" vertical="top"/>
    </xf>
    <xf numFmtId="164" fontId="4" fillId="0" borderId="4" xfId="0" applyNumberFormat="1" applyFont="1" applyBorder="1" applyAlignment="1" applyProtection="1">
      <alignment horizontal="right" vertical="top"/>
    </xf>
    <xf numFmtId="0" fontId="0" fillId="4" borderId="4" xfId="0" applyFont="1" applyFill="1" applyBorder="1" applyAlignment="1" applyProtection="1">
      <alignment horizontal="left" wrapText="1"/>
    </xf>
    <xf numFmtId="49" fontId="9" fillId="2" borderId="4" xfId="0" applyNumberFormat="1" applyFont="1" applyFill="1" applyBorder="1" applyAlignment="1" applyProtection="1">
      <alignment horizontal="left" vertical="top" wrapText="1"/>
    </xf>
    <xf numFmtId="2" fontId="8" fillId="0" borderId="10" xfId="0" applyNumberFormat="1" applyFont="1" applyBorder="1" applyAlignment="1" applyProtection="1">
      <alignment horizontal="right" vertical="top"/>
    </xf>
    <xf numFmtId="0" fontId="0" fillId="2" borderId="24" xfId="0" applyFont="1" applyFill="1" applyBorder="1" applyAlignment="1" applyProtection="1">
      <alignment horizontal="left" wrapText="1"/>
    </xf>
    <xf numFmtId="0" fontId="0" fillId="2" borderId="7" xfId="0" applyFont="1" applyFill="1" applyBorder="1" applyAlignment="1" applyProtection="1">
      <alignment horizontal="left" wrapText="1"/>
    </xf>
    <xf numFmtId="0" fontId="0" fillId="3" borderId="7" xfId="0" applyFont="1" applyFill="1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left" vertical="top"/>
    </xf>
    <xf numFmtId="0" fontId="0" fillId="0" borderId="25" xfId="0" applyFont="1" applyBorder="1" applyAlignment="1" applyProtection="1">
      <alignment horizontal="left" vertical="top"/>
    </xf>
    <xf numFmtId="49" fontId="11" fillId="2" borderId="0" xfId="0" applyNumberFormat="1" applyFont="1" applyFill="1" applyBorder="1" applyAlignment="1" applyProtection="1">
      <alignment horizontal="left" vertical="top" wrapText="1"/>
    </xf>
    <xf numFmtId="0" fontId="0" fillId="4" borderId="24" xfId="0" applyFont="1" applyFill="1" applyBorder="1" applyAlignment="1" applyProtection="1">
      <alignment horizontal="left" wrapText="1"/>
    </xf>
    <xf numFmtId="49" fontId="10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2" fontId="11" fillId="2" borderId="19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Alignment="1" applyProtection="1">
      <alignment horizontal="left" vertical="top"/>
    </xf>
    <xf numFmtId="2" fontId="8" fillId="0" borderId="23" xfId="0" applyNumberFormat="1" applyFont="1" applyBorder="1" applyAlignment="1" applyProtection="1">
      <alignment horizontal="right" vertical="top"/>
    </xf>
    <xf numFmtId="2" fontId="0" fillId="2" borderId="23" xfId="0" applyNumberFormat="1" applyFont="1" applyFill="1" applyBorder="1" applyAlignment="1" applyProtection="1">
      <alignment horizontal="left" wrapText="1"/>
    </xf>
    <xf numFmtId="0" fontId="0" fillId="2" borderId="23" xfId="0" applyFont="1" applyFill="1" applyBorder="1" applyAlignment="1" applyProtection="1">
      <alignment horizontal="left" wrapText="1"/>
    </xf>
    <xf numFmtId="0" fontId="0" fillId="2" borderId="26" xfId="0" applyFont="1" applyFill="1" applyBorder="1" applyAlignment="1" applyProtection="1">
      <alignment horizontal="left" wrapText="1"/>
    </xf>
    <xf numFmtId="49" fontId="12" fillId="2" borderId="20" xfId="0" applyNumberFormat="1" applyFont="1" applyFill="1" applyBorder="1" applyAlignment="1" applyProtection="1">
      <alignment horizontal="left" vertical="center" wrapText="1"/>
    </xf>
    <xf numFmtId="2" fontId="12" fillId="2" borderId="21" xfId="0" applyNumberFormat="1" applyFont="1" applyFill="1" applyBorder="1" applyAlignment="1" applyProtection="1">
      <alignment horizontal="right" vertical="center" wrapText="1"/>
    </xf>
    <xf numFmtId="0" fontId="0" fillId="0" borderId="21" xfId="0" applyFont="1" applyBorder="1" applyAlignment="1" applyProtection="1">
      <alignment horizontal="left" vertical="top"/>
    </xf>
    <xf numFmtId="0" fontId="0" fillId="0" borderId="22" xfId="0" applyFont="1" applyBorder="1" applyAlignment="1" applyProtection="1">
      <alignment horizontal="left" vertical="top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49" fontId="0" fillId="2" borderId="0" xfId="0" applyNumberFormat="1" applyFont="1" applyFill="1" applyBorder="1" applyAlignment="1" applyProtection="1">
      <alignment horizontal="left" vertical="center" wrapText="1"/>
    </xf>
    <xf numFmtId="49" fontId="4" fillId="2" borderId="9" xfId="0" applyNumberFormat="1" applyFont="1" applyFill="1" applyBorder="1" applyAlignment="1" applyProtection="1">
      <alignment horizontal="left" vertical="top" wrapText="1"/>
    </xf>
    <xf numFmtId="49" fontId="4" fillId="2" borderId="27" xfId="0" applyNumberFormat="1" applyFont="1" applyFill="1" applyBorder="1" applyAlignment="1" applyProtection="1">
      <alignment horizontal="left" vertical="top" wrapText="1"/>
    </xf>
    <xf numFmtId="49" fontId="4" fillId="2" borderId="28" xfId="0" applyNumberFormat="1" applyFont="1" applyFill="1" applyBorder="1" applyAlignment="1" applyProtection="1">
      <alignment horizontal="left" vertical="top" wrapText="1"/>
    </xf>
    <xf numFmtId="49" fontId="2" fillId="2" borderId="16" xfId="0" applyNumberFormat="1" applyFont="1" applyFill="1" applyBorder="1" applyAlignment="1" applyProtection="1">
      <alignment horizontal="left" vertical="top" wrapText="1"/>
    </xf>
    <xf numFmtId="49" fontId="2" fillId="2" borderId="17" xfId="0" applyNumberFormat="1" applyFont="1" applyFill="1" applyBorder="1" applyAlignment="1" applyProtection="1">
      <alignment horizontal="left" vertical="top" wrapText="1"/>
    </xf>
    <xf numFmtId="49" fontId="2" fillId="2" borderId="18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FD04C"/>
      <rgbColor rgb="FFFF0000"/>
      <rgbColor rgb="FF006FC0"/>
      <rgbColor rgb="FFDBDBD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0</xdr:rowOff>
    </xdr:from>
    <xdr:to>
      <xdr:col>9</xdr:col>
      <xdr:colOff>76200</xdr:colOff>
      <xdr:row>2</xdr:row>
      <xdr:rowOff>247650</xdr:rowOff>
    </xdr:to>
    <xdr:pic>
      <xdr:nvPicPr>
        <xdr:cNvPr id="2" name="Imageimage1.png" descr="Image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6375" y="0"/>
          <a:ext cx="2447925" cy="2447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Times New Roman"/>
            <a:ea typeface="Times New Roman"/>
            <a:cs typeface="Times New Roman"/>
            <a:sym typeface="Times New Roman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Times New Roman"/>
            <a:ea typeface="Times New Roman"/>
            <a:cs typeface="Times New Roman"/>
            <a:sym typeface="Times New Roman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GridLines="0" tabSelected="1" topLeftCell="A29" zoomScale="183" workbookViewId="0">
      <selection activeCell="A48" sqref="A48"/>
    </sheetView>
  </sheetViews>
  <sheetFormatPr baseColWidth="10" defaultColWidth="14.3984375" defaultRowHeight="15" customHeight="1" x14ac:dyDescent="0.15"/>
  <cols>
    <col min="1" max="1" width="22.796875" style="9" customWidth="1"/>
    <col min="2" max="2" width="8.796875" style="9" customWidth="1"/>
    <col min="3" max="3" width="7.59765625" style="9" customWidth="1"/>
    <col min="4" max="4" width="7.19921875" style="9" customWidth="1"/>
    <col min="5" max="5" width="7.59765625" style="9" customWidth="1"/>
    <col min="6" max="6" width="2.19921875" style="9" customWidth="1"/>
    <col min="7" max="7" width="8.796875" style="9" customWidth="1"/>
    <col min="8" max="8" width="8" style="9" customWidth="1"/>
    <col min="9" max="9" width="7.59765625" style="9" customWidth="1"/>
    <col min="10" max="10" width="7.19921875" style="9" customWidth="1"/>
    <col min="11" max="11" width="2.19921875" style="9" customWidth="1"/>
    <col min="12" max="12" width="8.796875" style="9" customWidth="1"/>
    <col min="13" max="13" width="7.59765625" style="9" customWidth="1"/>
    <col min="14" max="15" width="7.19921875" style="9" customWidth="1"/>
    <col min="16" max="17" width="8.796875" style="14" customWidth="1"/>
    <col min="18" max="18" width="14.3984375" style="9" customWidth="1"/>
    <col min="19" max="16384" width="14.3984375" style="9"/>
  </cols>
  <sheetData>
    <row r="1" spans="1:17" ht="9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8"/>
      <c r="Q1" s="8"/>
    </row>
    <row r="2" spans="1:17" ht="7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"/>
      <c r="Q2" s="8"/>
    </row>
    <row r="3" spans="1:17" ht="36.75" customHeight="1" x14ac:dyDescent="0.1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8"/>
      <c r="Q3" s="8"/>
    </row>
    <row r="4" spans="1:17" ht="16.5" customHeight="1" x14ac:dyDescent="0.15">
      <c r="A4" s="17" t="s">
        <v>1</v>
      </c>
      <c r="B4" s="25" t="s">
        <v>2</v>
      </c>
      <c r="C4" s="25" t="s">
        <v>3</v>
      </c>
      <c r="D4" s="26" t="s">
        <v>4</v>
      </c>
      <c r="E4" s="27" t="s">
        <v>5</v>
      </c>
      <c r="F4" s="21"/>
      <c r="G4" s="28" t="s">
        <v>2</v>
      </c>
      <c r="H4" s="25" t="s">
        <v>3</v>
      </c>
      <c r="I4" s="26" t="s">
        <v>4</v>
      </c>
      <c r="J4" s="27" t="s">
        <v>5</v>
      </c>
      <c r="K4" s="21"/>
      <c r="L4" s="28" t="s">
        <v>2</v>
      </c>
      <c r="M4" s="25" t="s">
        <v>3</v>
      </c>
      <c r="N4" s="26" t="s">
        <v>4</v>
      </c>
      <c r="O4" s="27" t="s">
        <v>5</v>
      </c>
      <c r="P4" s="10"/>
      <c r="Q4" s="8"/>
    </row>
    <row r="5" spans="1:17" ht="16.5" customHeight="1" x14ac:dyDescent="0.15">
      <c r="A5" s="18" t="s">
        <v>6</v>
      </c>
      <c r="B5" s="4" t="s">
        <v>7</v>
      </c>
      <c r="C5" s="5"/>
      <c r="D5" s="5"/>
      <c r="E5" s="5"/>
      <c r="F5" s="22"/>
      <c r="G5" s="4" t="s">
        <v>8</v>
      </c>
      <c r="H5" s="5"/>
      <c r="I5" s="5"/>
      <c r="J5" s="5"/>
      <c r="K5" s="22"/>
      <c r="L5" s="57" t="s">
        <v>9</v>
      </c>
      <c r="M5" s="58"/>
      <c r="N5" s="58"/>
      <c r="O5" s="59"/>
      <c r="P5" s="10"/>
      <c r="Q5" s="8"/>
    </row>
    <row r="6" spans="1:17" ht="18" customHeight="1" x14ac:dyDescent="0.15">
      <c r="A6" s="19" t="s">
        <v>10</v>
      </c>
      <c r="B6" s="29" t="s">
        <v>11</v>
      </c>
      <c r="C6" s="11"/>
      <c r="D6" s="30">
        <v>4.6500000000000004</v>
      </c>
      <c r="E6" s="6">
        <f t="shared" ref="E6:E12" si="0">C6*D6</f>
        <v>0</v>
      </c>
      <c r="F6" s="23"/>
      <c r="G6" s="29" t="s">
        <v>12</v>
      </c>
      <c r="H6" s="32"/>
      <c r="I6" s="7"/>
      <c r="J6" s="7"/>
      <c r="K6" s="23"/>
      <c r="L6" s="33" t="s">
        <v>13</v>
      </c>
      <c r="M6" s="12"/>
      <c r="N6" s="30">
        <v>21.25</v>
      </c>
      <c r="O6" s="34">
        <f t="shared" ref="O6:O11" si="1">N6*M6</f>
        <v>0</v>
      </c>
      <c r="P6" s="10"/>
      <c r="Q6" s="8"/>
    </row>
    <row r="7" spans="1:17" ht="18" customHeight="1" x14ac:dyDescent="0.15">
      <c r="A7" s="19" t="s">
        <v>14</v>
      </c>
      <c r="B7" s="29" t="s">
        <v>11</v>
      </c>
      <c r="C7" s="12"/>
      <c r="D7" s="30">
        <v>4.6500000000000004</v>
      </c>
      <c r="E7" s="6">
        <f t="shared" si="0"/>
        <v>0</v>
      </c>
      <c r="F7" s="23"/>
      <c r="G7" s="29" t="s">
        <v>12</v>
      </c>
      <c r="H7" s="11"/>
      <c r="I7" s="31">
        <v>1.8</v>
      </c>
      <c r="J7" s="6">
        <f>H7*I7</f>
        <v>0</v>
      </c>
      <c r="K7" s="23"/>
      <c r="L7" s="33" t="s">
        <v>13</v>
      </c>
      <c r="M7" s="12"/>
      <c r="N7" s="30">
        <v>21.25</v>
      </c>
      <c r="O7" s="34">
        <f t="shared" si="1"/>
        <v>0</v>
      </c>
      <c r="P7" s="10"/>
      <c r="Q7" s="8"/>
    </row>
    <row r="8" spans="1:17" ht="18" customHeight="1" x14ac:dyDescent="0.15">
      <c r="A8" s="19" t="s">
        <v>15</v>
      </c>
      <c r="B8" s="29" t="s">
        <v>11</v>
      </c>
      <c r="C8" s="12"/>
      <c r="D8" s="30">
        <v>4.6500000000000004</v>
      </c>
      <c r="E8" s="6">
        <f t="shared" si="0"/>
        <v>0</v>
      </c>
      <c r="F8" s="23"/>
      <c r="G8" s="29" t="s">
        <v>12</v>
      </c>
      <c r="H8" s="32"/>
      <c r="I8" s="7"/>
      <c r="J8" s="7"/>
      <c r="K8" s="23"/>
      <c r="L8" s="33" t="s">
        <v>13</v>
      </c>
      <c r="M8" s="13"/>
      <c r="N8" s="30">
        <v>21.25</v>
      </c>
      <c r="O8" s="34">
        <f t="shared" si="1"/>
        <v>0</v>
      </c>
      <c r="P8" s="10"/>
      <c r="Q8" s="8"/>
    </row>
    <row r="9" spans="1:17" ht="16.5" customHeight="1" x14ac:dyDescent="0.15">
      <c r="A9" s="19" t="s">
        <v>16</v>
      </c>
      <c r="B9" s="29" t="s">
        <v>11</v>
      </c>
      <c r="C9" s="12"/>
      <c r="D9" s="30">
        <v>4.6500000000000004</v>
      </c>
      <c r="E9" s="6">
        <f t="shared" si="0"/>
        <v>0</v>
      </c>
      <c r="F9" s="23"/>
      <c r="G9" s="29" t="s">
        <v>12</v>
      </c>
      <c r="H9" s="32"/>
      <c r="I9" s="7"/>
      <c r="J9" s="7"/>
      <c r="K9" s="23"/>
      <c r="L9" s="33" t="s">
        <v>13</v>
      </c>
      <c r="M9" s="12"/>
      <c r="N9" s="30">
        <v>21.25</v>
      </c>
      <c r="O9" s="34">
        <f t="shared" si="1"/>
        <v>0</v>
      </c>
      <c r="P9" s="10"/>
      <c r="Q9" s="8"/>
    </row>
    <row r="10" spans="1:17" ht="16.5" customHeight="1" x14ac:dyDescent="0.15">
      <c r="A10" s="19" t="s">
        <v>17</v>
      </c>
      <c r="B10" s="29" t="s">
        <v>11</v>
      </c>
      <c r="C10" s="12"/>
      <c r="D10" s="30">
        <v>4.6500000000000004</v>
      </c>
      <c r="E10" s="6">
        <f t="shared" si="0"/>
        <v>0</v>
      </c>
      <c r="F10" s="23"/>
      <c r="G10" s="29" t="s">
        <v>12</v>
      </c>
      <c r="H10" s="32"/>
      <c r="I10" s="7"/>
      <c r="J10" s="7"/>
      <c r="K10" s="23"/>
      <c r="L10" s="33" t="s">
        <v>13</v>
      </c>
      <c r="M10" s="12"/>
      <c r="N10" s="30">
        <v>21.25</v>
      </c>
      <c r="O10" s="34">
        <f t="shared" si="1"/>
        <v>0</v>
      </c>
      <c r="P10" s="10"/>
      <c r="Q10" s="8"/>
    </row>
    <row r="11" spans="1:17" ht="16.5" customHeight="1" x14ac:dyDescent="0.15">
      <c r="A11" s="19" t="s">
        <v>18</v>
      </c>
      <c r="B11" s="29" t="s">
        <v>11</v>
      </c>
      <c r="C11" s="12"/>
      <c r="D11" s="30">
        <v>4.6500000000000004</v>
      </c>
      <c r="E11" s="6">
        <f t="shared" si="0"/>
        <v>0</v>
      </c>
      <c r="F11" s="23"/>
      <c r="G11" s="29" t="s">
        <v>12</v>
      </c>
      <c r="H11" s="12"/>
      <c r="I11" s="31">
        <v>1.8</v>
      </c>
      <c r="J11" s="6">
        <f>H11*I11</f>
        <v>0</v>
      </c>
      <c r="K11" s="23"/>
      <c r="L11" s="33" t="s">
        <v>13</v>
      </c>
      <c r="M11" s="12"/>
      <c r="N11" s="30">
        <v>21.25</v>
      </c>
      <c r="O11" s="34">
        <f t="shared" si="1"/>
        <v>0</v>
      </c>
      <c r="P11" s="10"/>
      <c r="Q11" s="8"/>
    </row>
    <row r="12" spans="1:17" ht="16.5" customHeight="1" x14ac:dyDescent="0.15">
      <c r="A12" s="19" t="s">
        <v>19</v>
      </c>
      <c r="B12" s="29" t="s">
        <v>11</v>
      </c>
      <c r="C12" s="12"/>
      <c r="D12" s="30">
        <v>4.6500000000000004</v>
      </c>
      <c r="E12" s="6">
        <f t="shared" si="0"/>
        <v>0</v>
      </c>
      <c r="F12" s="23"/>
      <c r="G12" s="29" t="s">
        <v>12</v>
      </c>
      <c r="H12" s="32"/>
      <c r="I12" s="7"/>
      <c r="J12" s="7"/>
      <c r="K12" s="23"/>
      <c r="L12" s="33" t="s">
        <v>13</v>
      </c>
      <c r="M12" s="32"/>
      <c r="N12" s="7"/>
      <c r="O12" s="34"/>
      <c r="P12" s="10"/>
      <c r="Q12" s="8"/>
    </row>
    <row r="13" spans="1:17" ht="15" customHeight="1" x14ac:dyDescent="0.15">
      <c r="A13" s="7"/>
      <c r="B13" s="7"/>
      <c r="C13" s="32"/>
      <c r="D13" s="7"/>
      <c r="E13" s="6"/>
      <c r="F13" s="23"/>
      <c r="G13" s="7"/>
      <c r="H13" s="32"/>
      <c r="I13" s="7"/>
      <c r="J13" s="7"/>
      <c r="K13" s="23"/>
      <c r="L13" s="7"/>
      <c r="M13" s="32"/>
      <c r="N13" s="7"/>
      <c r="O13" s="34"/>
      <c r="P13" s="10"/>
      <c r="Q13" s="8"/>
    </row>
    <row r="14" spans="1:17" ht="16.5" customHeight="1" x14ac:dyDescent="0.15">
      <c r="A14" s="19" t="s">
        <v>20</v>
      </c>
      <c r="B14" s="29" t="s">
        <v>11</v>
      </c>
      <c r="C14" s="12"/>
      <c r="D14" s="30">
        <v>5.05</v>
      </c>
      <c r="E14" s="6">
        <f t="shared" ref="E14:E21" si="2">C14*D14</f>
        <v>0</v>
      </c>
      <c r="F14" s="23"/>
      <c r="G14" s="29" t="s">
        <v>12</v>
      </c>
      <c r="H14" s="12"/>
      <c r="I14" s="31">
        <v>1.8</v>
      </c>
      <c r="J14" s="6">
        <f>H14*I14</f>
        <v>0</v>
      </c>
      <c r="K14" s="23"/>
      <c r="L14" s="33" t="s">
        <v>13</v>
      </c>
      <c r="M14" s="12"/>
      <c r="N14" s="30">
        <v>24.9</v>
      </c>
      <c r="O14" s="34">
        <f>N14*M14</f>
        <v>0</v>
      </c>
      <c r="P14" s="10"/>
      <c r="Q14" s="8"/>
    </row>
    <row r="15" spans="1:17" ht="16.5" customHeight="1" x14ac:dyDescent="0.15">
      <c r="A15" s="19" t="s">
        <v>21</v>
      </c>
      <c r="B15" s="29" t="s">
        <v>11</v>
      </c>
      <c r="C15" s="12"/>
      <c r="D15" s="30">
        <v>5.05</v>
      </c>
      <c r="E15" s="6">
        <f t="shared" si="2"/>
        <v>0</v>
      </c>
      <c r="F15" s="23"/>
      <c r="G15" s="29" t="s">
        <v>12</v>
      </c>
      <c r="H15" s="32"/>
      <c r="I15" s="7"/>
      <c r="J15" s="7"/>
      <c r="K15" s="23"/>
      <c r="L15" s="33" t="s">
        <v>13</v>
      </c>
      <c r="M15" s="32"/>
      <c r="N15" s="7"/>
      <c r="O15" s="34"/>
      <c r="P15" s="10"/>
      <c r="Q15" s="8"/>
    </row>
    <row r="16" spans="1:17" ht="16.5" customHeight="1" x14ac:dyDescent="0.15">
      <c r="A16" s="19" t="s">
        <v>22</v>
      </c>
      <c r="B16" s="29" t="s">
        <v>11</v>
      </c>
      <c r="C16" s="12"/>
      <c r="D16" s="30">
        <v>5.05</v>
      </c>
      <c r="E16" s="6">
        <f t="shared" si="2"/>
        <v>0</v>
      </c>
      <c r="F16" s="23"/>
      <c r="G16" s="29" t="s">
        <v>12</v>
      </c>
      <c r="H16" s="32"/>
      <c r="I16" s="7"/>
      <c r="J16" s="7"/>
      <c r="K16" s="23"/>
      <c r="L16" s="33" t="s">
        <v>13</v>
      </c>
      <c r="M16" s="32"/>
      <c r="N16" s="7"/>
      <c r="O16" s="34"/>
      <c r="P16" s="10"/>
      <c r="Q16" s="8"/>
    </row>
    <row r="17" spans="1:17" ht="16.5" customHeight="1" x14ac:dyDescent="0.15">
      <c r="A17" s="19" t="s">
        <v>23</v>
      </c>
      <c r="B17" s="29" t="s">
        <v>11</v>
      </c>
      <c r="C17" s="12"/>
      <c r="D17" s="30">
        <v>5.05</v>
      </c>
      <c r="E17" s="6">
        <f t="shared" si="2"/>
        <v>0</v>
      </c>
      <c r="F17" s="23"/>
      <c r="G17" s="29" t="s">
        <v>12</v>
      </c>
      <c r="H17" s="32"/>
      <c r="I17" s="7"/>
      <c r="J17" s="7"/>
      <c r="K17" s="23"/>
      <c r="L17" s="33" t="s">
        <v>13</v>
      </c>
      <c r="M17" s="12"/>
      <c r="N17" s="30">
        <v>24.9</v>
      </c>
      <c r="O17" s="34">
        <f>N17*M17</f>
        <v>0</v>
      </c>
      <c r="P17" s="10"/>
      <c r="Q17" s="8"/>
    </row>
    <row r="18" spans="1:17" ht="16.5" customHeight="1" x14ac:dyDescent="0.15">
      <c r="A18" s="19" t="s">
        <v>24</v>
      </c>
      <c r="B18" s="29" t="s">
        <v>25</v>
      </c>
      <c r="C18" s="12"/>
      <c r="D18" s="30">
        <v>5.05</v>
      </c>
      <c r="E18" s="6">
        <f t="shared" si="2"/>
        <v>0</v>
      </c>
      <c r="F18" s="23"/>
      <c r="G18" s="29" t="s">
        <v>12</v>
      </c>
      <c r="H18" s="12"/>
      <c r="I18" s="31">
        <v>1.8</v>
      </c>
      <c r="J18" s="6">
        <f>H18*I18</f>
        <v>0</v>
      </c>
      <c r="K18" s="23"/>
      <c r="L18" s="33" t="s">
        <v>13</v>
      </c>
      <c r="M18" s="12"/>
      <c r="N18" s="30">
        <v>24.9</v>
      </c>
      <c r="O18" s="34">
        <f>N18*M18</f>
        <v>0</v>
      </c>
      <c r="P18" s="10"/>
      <c r="Q18" s="8"/>
    </row>
    <row r="19" spans="1:17" ht="16.5" customHeight="1" x14ac:dyDescent="0.15">
      <c r="A19" s="19" t="s">
        <v>26</v>
      </c>
      <c r="B19" s="29" t="s">
        <v>11</v>
      </c>
      <c r="C19" s="12"/>
      <c r="D19" s="30">
        <v>5.05</v>
      </c>
      <c r="E19" s="6">
        <f t="shared" si="2"/>
        <v>0</v>
      </c>
      <c r="F19" s="23"/>
      <c r="G19" s="29" t="s">
        <v>12</v>
      </c>
      <c r="H19" s="12"/>
      <c r="I19" s="31">
        <v>1.8</v>
      </c>
      <c r="J19" s="6">
        <f>H19*I19</f>
        <v>0</v>
      </c>
      <c r="K19" s="23"/>
      <c r="L19" s="33" t="s">
        <v>13</v>
      </c>
      <c r="M19" s="12"/>
      <c r="N19" s="30">
        <v>24.9</v>
      </c>
      <c r="O19" s="34">
        <f>N19*M19</f>
        <v>0</v>
      </c>
      <c r="P19" s="10"/>
      <c r="Q19" s="8"/>
    </row>
    <row r="20" spans="1:17" ht="16.5" customHeight="1" x14ac:dyDescent="0.15">
      <c r="A20" s="19" t="s">
        <v>27</v>
      </c>
      <c r="B20" s="29" t="s">
        <v>11</v>
      </c>
      <c r="C20" s="12"/>
      <c r="D20" s="30">
        <v>5.05</v>
      </c>
      <c r="E20" s="6">
        <f t="shared" si="2"/>
        <v>0</v>
      </c>
      <c r="F20" s="23"/>
      <c r="G20" s="29" t="s">
        <v>12</v>
      </c>
      <c r="H20" s="32"/>
      <c r="I20" s="7"/>
      <c r="J20" s="7"/>
      <c r="K20" s="23"/>
      <c r="L20" s="33" t="s">
        <v>13</v>
      </c>
      <c r="M20" s="32"/>
      <c r="N20" s="7"/>
      <c r="O20" s="34"/>
      <c r="P20" s="10"/>
      <c r="Q20" s="8"/>
    </row>
    <row r="21" spans="1:17" ht="16.5" customHeight="1" x14ac:dyDescent="0.15">
      <c r="A21" s="19" t="s">
        <v>28</v>
      </c>
      <c r="B21" s="29" t="s">
        <v>11</v>
      </c>
      <c r="C21" s="12"/>
      <c r="D21" s="30">
        <v>5.05</v>
      </c>
      <c r="E21" s="6">
        <f t="shared" si="2"/>
        <v>0</v>
      </c>
      <c r="F21" s="23"/>
      <c r="G21" s="29" t="s">
        <v>12</v>
      </c>
      <c r="H21" s="32"/>
      <c r="I21" s="7"/>
      <c r="J21" s="7"/>
      <c r="K21" s="23"/>
      <c r="L21" s="33" t="s">
        <v>13</v>
      </c>
      <c r="M21" s="32"/>
      <c r="N21" s="7"/>
      <c r="O21" s="34"/>
      <c r="P21" s="10"/>
      <c r="Q21" s="8"/>
    </row>
    <row r="22" spans="1:17" ht="15" customHeight="1" x14ac:dyDescent="0.15">
      <c r="A22" s="7"/>
      <c r="B22" s="7"/>
      <c r="C22" s="32"/>
      <c r="D22" s="7"/>
      <c r="E22" s="6"/>
      <c r="F22" s="23"/>
      <c r="G22" s="7"/>
      <c r="H22" s="32"/>
      <c r="I22" s="7"/>
      <c r="J22" s="7"/>
      <c r="K22" s="23"/>
      <c r="L22" s="7"/>
      <c r="M22" s="32"/>
      <c r="N22" s="7"/>
      <c r="O22" s="34"/>
      <c r="P22" s="10"/>
      <c r="Q22" s="8"/>
    </row>
    <row r="23" spans="1:17" ht="16.5" customHeight="1" x14ac:dyDescent="0.15">
      <c r="A23" s="19" t="s">
        <v>29</v>
      </c>
      <c r="B23" s="29" t="s">
        <v>11</v>
      </c>
      <c r="C23" s="12"/>
      <c r="D23" s="31">
        <v>5.7</v>
      </c>
      <c r="E23" s="6">
        <f>C23*D23</f>
        <v>0</v>
      </c>
      <c r="F23" s="23"/>
      <c r="G23" s="29" t="s">
        <v>12</v>
      </c>
      <c r="H23" s="32"/>
      <c r="I23" s="7"/>
      <c r="J23" s="7"/>
      <c r="K23" s="23"/>
      <c r="L23" s="33" t="s">
        <v>13</v>
      </c>
      <c r="M23" s="12"/>
      <c r="N23" s="30">
        <v>27.9</v>
      </c>
      <c r="O23" s="34">
        <f>N23*M23</f>
        <v>0</v>
      </c>
      <c r="P23" s="10"/>
      <c r="Q23" s="8"/>
    </row>
    <row r="24" spans="1:17" ht="16.5" customHeight="1" x14ac:dyDescent="0.15">
      <c r="A24" s="19" t="s">
        <v>30</v>
      </c>
      <c r="B24" s="29" t="s">
        <v>11</v>
      </c>
      <c r="C24" s="12"/>
      <c r="D24" s="31">
        <v>5.7</v>
      </c>
      <c r="E24" s="6">
        <f>C24*D24</f>
        <v>0</v>
      </c>
      <c r="F24" s="23"/>
      <c r="G24" s="29" t="s">
        <v>12</v>
      </c>
      <c r="H24" s="32"/>
      <c r="I24" s="7"/>
      <c r="J24" s="7"/>
      <c r="K24" s="23"/>
      <c r="L24" s="33" t="s">
        <v>13</v>
      </c>
      <c r="M24" s="32"/>
      <c r="N24" s="7"/>
      <c r="O24" s="34"/>
      <c r="P24" s="10"/>
      <c r="Q24" s="8"/>
    </row>
    <row r="25" spans="1:17" ht="16.5" customHeight="1" x14ac:dyDescent="0.15">
      <c r="A25" s="19" t="s">
        <v>31</v>
      </c>
      <c r="B25" s="29" t="s">
        <v>11</v>
      </c>
      <c r="C25" s="12"/>
      <c r="D25" s="31">
        <v>5.7</v>
      </c>
      <c r="E25" s="6">
        <f>C25*D25</f>
        <v>0</v>
      </c>
      <c r="F25" s="23"/>
      <c r="G25" s="29" t="s">
        <v>12</v>
      </c>
      <c r="H25" s="32"/>
      <c r="I25" s="7"/>
      <c r="J25" s="7"/>
      <c r="K25" s="23"/>
      <c r="L25" s="33" t="s">
        <v>13</v>
      </c>
      <c r="M25" s="32"/>
      <c r="N25" s="7"/>
      <c r="O25" s="34"/>
      <c r="P25" s="10"/>
      <c r="Q25" s="8"/>
    </row>
    <row r="26" spans="1:17" ht="16.5" customHeight="1" x14ac:dyDescent="0.15">
      <c r="A26" s="19" t="s">
        <v>32</v>
      </c>
      <c r="B26" s="29" t="s">
        <v>11</v>
      </c>
      <c r="C26" s="12"/>
      <c r="D26" s="31">
        <v>5.7</v>
      </c>
      <c r="E26" s="6">
        <f>C26*D26</f>
        <v>0</v>
      </c>
      <c r="F26" s="23"/>
      <c r="G26" s="29" t="s">
        <v>12</v>
      </c>
      <c r="H26" s="32"/>
      <c r="I26" s="7"/>
      <c r="J26" s="7"/>
      <c r="K26" s="23"/>
      <c r="L26" s="33" t="s">
        <v>13</v>
      </c>
      <c r="M26" s="12"/>
      <c r="N26" s="30">
        <v>27.9</v>
      </c>
      <c r="O26" s="34">
        <f>N26*M26</f>
        <v>0</v>
      </c>
      <c r="P26" s="10"/>
      <c r="Q26" s="8"/>
    </row>
    <row r="27" spans="1:17" ht="16.5" customHeight="1" x14ac:dyDescent="0.15">
      <c r="A27" s="19" t="s">
        <v>33</v>
      </c>
      <c r="B27" s="29" t="s">
        <v>11</v>
      </c>
      <c r="C27" s="12"/>
      <c r="D27" s="31">
        <v>5.7</v>
      </c>
      <c r="E27" s="6">
        <f>C27*D27</f>
        <v>0</v>
      </c>
      <c r="F27" s="23"/>
      <c r="G27" s="29" t="s">
        <v>12</v>
      </c>
      <c r="H27" s="32"/>
      <c r="I27" s="7"/>
      <c r="J27" s="7"/>
      <c r="K27" s="23"/>
      <c r="L27" s="33" t="s">
        <v>13</v>
      </c>
      <c r="M27" s="12"/>
      <c r="N27" s="30">
        <v>27.9</v>
      </c>
      <c r="O27" s="34">
        <f>N27*M27</f>
        <v>0</v>
      </c>
      <c r="P27" s="10"/>
      <c r="Q27" s="8"/>
    </row>
    <row r="28" spans="1:17" ht="15.75" customHeight="1" x14ac:dyDescent="0.15">
      <c r="A28" s="20"/>
      <c r="B28" s="7"/>
      <c r="C28" s="32"/>
      <c r="D28" s="7"/>
      <c r="E28" s="7"/>
      <c r="F28" s="24"/>
      <c r="G28" s="7"/>
      <c r="H28" s="32"/>
      <c r="I28" s="7"/>
      <c r="J28" s="7"/>
      <c r="K28" s="24"/>
      <c r="L28" s="7"/>
      <c r="M28" s="32"/>
      <c r="N28" s="7"/>
      <c r="O28" s="34"/>
      <c r="P28" s="10"/>
      <c r="Q28" s="8"/>
    </row>
    <row r="29" spans="1:17" ht="16.5" customHeight="1" x14ac:dyDescent="0.15">
      <c r="A29" s="60" t="s">
        <v>34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  <c r="P29" s="10"/>
      <c r="Q29" s="8"/>
    </row>
    <row r="30" spans="1:17" ht="16.5" customHeight="1" x14ac:dyDescent="0.15">
      <c r="A30" s="19" t="s">
        <v>35</v>
      </c>
      <c r="B30" s="29" t="s">
        <v>11</v>
      </c>
      <c r="C30" s="12"/>
      <c r="D30" s="30">
        <v>4.6500000000000004</v>
      </c>
      <c r="E30" s="6">
        <f>C30*D30</f>
        <v>0</v>
      </c>
      <c r="F30" s="37"/>
      <c r="G30" s="29" t="s">
        <v>12</v>
      </c>
      <c r="H30" s="32"/>
      <c r="I30" s="7"/>
      <c r="J30" s="7"/>
      <c r="K30" s="37"/>
      <c r="L30" s="33" t="s">
        <v>13</v>
      </c>
      <c r="M30" s="12"/>
      <c r="N30" s="30">
        <v>21.25</v>
      </c>
      <c r="O30" s="46">
        <f>N30*M30</f>
        <v>0</v>
      </c>
      <c r="P30" s="10"/>
      <c r="Q30" s="8"/>
    </row>
    <row r="31" spans="1:17" ht="16.5" customHeight="1" x14ac:dyDescent="0.15">
      <c r="A31" s="19" t="s">
        <v>36</v>
      </c>
      <c r="B31" s="29" t="s">
        <v>11</v>
      </c>
      <c r="C31" s="12"/>
      <c r="D31" s="30">
        <v>4.6500000000000004</v>
      </c>
      <c r="E31" s="6">
        <f>C31*D31</f>
        <v>0</v>
      </c>
      <c r="F31" s="38"/>
      <c r="G31" s="29" t="s">
        <v>12</v>
      </c>
      <c r="H31" s="32"/>
      <c r="I31" s="7"/>
      <c r="J31" s="7"/>
      <c r="K31" s="38"/>
      <c r="L31" s="33" t="s">
        <v>13</v>
      </c>
      <c r="M31" s="12"/>
      <c r="N31" s="30">
        <v>21.25</v>
      </c>
      <c r="O31" s="46">
        <f>N31*M31</f>
        <v>0</v>
      </c>
      <c r="P31" s="10"/>
      <c r="Q31" s="8"/>
    </row>
    <row r="32" spans="1:17" ht="16.5" customHeight="1" x14ac:dyDescent="0.15">
      <c r="A32" s="19" t="s">
        <v>37</v>
      </c>
      <c r="B32" s="29" t="s">
        <v>11</v>
      </c>
      <c r="C32" s="12"/>
      <c r="D32" s="30">
        <v>4.6500000000000004</v>
      </c>
      <c r="E32" s="6">
        <f>C32*D32</f>
        <v>0</v>
      </c>
      <c r="F32" s="23"/>
      <c r="G32" s="29" t="s">
        <v>12</v>
      </c>
      <c r="H32" s="32"/>
      <c r="I32" s="7"/>
      <c r="J32" s="7"/>
      <c r="K32" s="23"/>
      <c r="L32" s="33" t="s">
        <v>13</v>
      </c>
      <c r="M32" s="12"/>
      <c r="N32" s="30">
        <v>21.25</v>
      </c>
      <c r="O32" s="46">
        <f>N32*M32</f>
        <v>0</v>
      </c>
      <c r="P32" s="10"/>
      <c r="Q32" s="8"/>
    </row>
    <row r="33" spans="1:17" ht="15.75" customHeight="1" x14ac:dyDescent="0.15">
      <c r="A33" s="7"/>
      <c r="B33" s="7"/>
      <c r="C33" s="32"/>
      <c r="D33" s="7"/>
      <c r="E33" s="6"/>
      <c r="F33" s="23"/>
      <c r="G33" s="7"/>
      <c r="H33" s="32"/>
      <c r="I33" s="7"/>
      <c r="J33" s="7"/>
      <c r="K33" s="23"/>
      <c r="L33" s="7"/>
      <c r="M33" s="32"/>
      <c r="N33" s="7"/>
      <c r="O33" s="46"/>
      <c r="P33" s="10"/>
      <c r="Q33" s="8"/>
    </row>
    <row r="34" spans="1:17" ht="16.5" customHeight="1" x14ac:dyDescent="0.15">
      <c r="A34" s="19" t="s">
        <v>38</v>
      </c>
      <c r="B34" s="29" t="s">
        <v>11</v>
      </c>
      <c r="C34" s="12"/>
      <c r="D34" s="30">
        <v>5.05</v>
      </c>
      <c r="E34" s="6">
        <f>C34*D34</f>
        <v>0</v>
      </c>
      <c r="F34" s="23"/>
      <c r="G34" s="29" t="s">
        <v>12</v>
      </c>
      <c r="H34" s="32"/>
      <c r="I34" s="7"/>
      <c r="J34" s="7"/>
      <c r="K34" s="23"/>
      <c r="L34" s="33" t="s">
        <v>13</v>
      </c>
      <c r="M34" s="32"/>
      <c r="N34" s="7"/>
      <c r="O34" s="46"/>
      <c r="P34" s="10"/>
      <c r="Q34" s="8"/>
    </row>
    <row r="35" spans="1:17" ht="16.5" customHeight="1" x14ac:dyDescent="0.15">
      <c r="A35" s="19" t="s">
        <v>39</v>
      </c>
      <c r="B35" s="29" t="s">
        <v>25</v>
      </c>
      <c r="C35" s="12"/>
      <c r="D35" s="30">
        <v>5.05</v>
      </c>
      <c r="E35" s="6">
        <f>C35*D35</f>
        <v>0</v>
      </c>
      <c r="F35" s="23"/>
      <c r="G35" s="29" t="s">
        <v>12</v>
      </c>
      <c r="H35" s="32"/>
      <c r="I35" s="7"/>
      <c r="J35" s="7"/>
      <c r="K35" s="23"/>
      <c r="L35" s="33" t="s">
        <v>13</v>
      </c>
      <c r="M35" s="12"/>
      <c r="N35" s="30">
        <v>24.9</v>
      </c>
      <c r="O35" s="46">
        <f>N35*M35</f>
        <v>0</v>
      </c>
      <c r="P35" s="10"/>
      <c r="Q35" s="8"/>
    </row>
    <row r="36" spans="1:17" ht="16.5" customHeight="1" x14ac:dyDescent="0.15">
      <c r="A36" s="19" t="s">
        <v>40</v>
      </c>
      <c r="B36" s="29" t="s">
        <v>25</v>
      </c>
      <c r="C36" s="12"/>
      <c r="D36" s="30">
        <v>5.05</v>
      </c>
      <c r="E36" s="6">
        <f>C36*D36</f>
        <v>0</v>
      </c>
      <c r="F36" s="23"/>
      <c r="G36" s="29" t="s">
        <v>12</v>
      </c>
      <c r="H36" s="32"/>
      <c r="I36" s="7"/>
      <c r="J36" s="7"/>
      <c r="K36" s="23"/>
      <c r="L36" s="33" t="s">
        <v>13</v>
      </c>
      <c r="M36" s="12"/>
      <c r="N36" s="30">
        <v>24.9</v>
      </c>
      <c r="O36" s="46">
        <f>N36*M36</f>
        <v>0</v>
      </c>
      <c r="P36" s="10"/>
      <c r="Q36" s="8"/>
    </row>
    <row r="37" spans="1:17" ht="16.5" customHeight="1" x14ac:dyDescent="0.15">
      <c r="A37" s="19" t="s">
        <v>41</v>
      </c>
      <c r="B37" s="29" t="s">
        <v>11</v>
      </c>
      <c r="C37" s="12"/>
      <c r="D37" s="30">
        <v>5.05</v>
      </c>
      <c r="E37" s="6">
        <f>C37*D37</f>
        <v>0</v>
      </c>
      <c r="F37" s="23"/>
      <c r="G37" s="29" t="s">
        <v>12</v>
      </c>
      <c r="H37" s="32"/>
      <c r="I37" s="7"/>
      <c r="J37" s="7"/>
      <c r="K37" s="23"/>
      <c r="L37" s="33" t="s">
        <v>13</v>
      </c>
      <c r="M37" s="32"/>
      <c r="N37" s="7"/>
      <c r="O37" s="46"/>
      <c r="P37" s="10"/>
      <c r="Q37" s="8"/>
    </row>
    <row r="38" spans="1:17" ht="15" customHeight="1" x14ac:dyDescent="0.15">
      <c r="A38" s="7"/>
      <c r="B38" s="7"/>
      <c r="C38" s="32"/>
      <c r="D38" s="7"/>
      <c r="E38" s="6"/>
      <c r="F38" s="23"/>
      <c r="G38" s="7"/>
      <c r="H38" s="32"/>
      <c r="I38" s="7"/>
      <c r="J38" s="7"/>
      <c r="K38" s="23"/>
      <c r="L38" s="7"/>
      <c r="M38" s="32"/>
      <c r="N38" s="7"/>
      <c r="O38" s="47"/>
      <c r="P38" s="10"/>
      <c r="Q38" s="8"/>
    </row>
    <row r="39" spans="1:17" ht="16.5" customHeight="1" x14ac:dyDescent="0.15">
      <c r="A39" s="19" t="s">
        <v>42</v>
      </c>
      <c r="B39" s="29" t="s">
        <v>11</v>
      </c>
      <c r="C39" s="12"/>
      <c r="D39" s="31">
        <v>5.7</v>
      </c>
      <c r="E39" s="6">
        <f>C39*D39</f>
        <v>0</v>
      </c>
      <c r="F39" s="23"/>
      <c r="G39" s="29" t="s">
        <v>12</v>
      </c>
      <c r="H39" s="32"/>
      <c r="I39" s="7"/>
      <c r="J39" s="7"/>
      <c r="K39" s="23"/>
      <c r="L39" s="33" t="s">
        <v>13</v>
      </c>
      <c r="M39" s="32"/>
      <c r="N39" s="7"/>
      <c r="O39" s="48"/>
      <c r="P39" s="10"/>
      <c r="Q39" s="8"/>
    </row>
    <row r="40" spans="1:17" ht="16.5" customHeight="1" x14ac:dyDescent="0.15">
      <c r="A40" s="19" t="s">
        <v>43</v>
      </c>
      <c r="B40" s="29" t="s">
        <v>11</v>
      </c>
      <c r="C40" s="12"/>
      <c r="D40" s="31">
        <v>5.7</v>
      </c>
      <c r="E40" s="6">
        <f>C40*D40</f>
        <v>0</v>
      </c>
      <c r="F40" s="23"/>
      <c r="G40" s="29" t="s">
        <v>12</v>
      </c>
      <c r="H40" s="32"/>
      <c r="I40" s="7"/>
      <c r="J40" s="7"/>
      <c r="K40" s="23"/>
      <c r="L40" s="33" t="s">
        <v>13</v>
      </c>
      <c r="M40" s="32"/>
      <c r="N40" s="7"/>
      <c r="O40" s="48"/>
      <c r="P40" s="10"/>
      <c r="Q40" s="8"/>
    </row>
    <row r="41" spans="1:17" ht="16.5" customHeight="1" x14ac:dyDescent="0.15">
      <c r="A41" s="19" t="s">
        <v>44</v>
      </c>
      <c r="B41" s="29" t="s">
        <v>11</v>
      </c>
      <c r="C41" s="12"/>
      <c r="D41" s="31">
        <v>5.7</v>
      </c>
      <c r="E41" s="6">
        <f>C41*D41</f>
        <v>0</v>
      </c>
      <c r="F41" s="23"/>
      <c r="G41" s="29" t="s">
        <v>12</v>
      </c>
      <c r="H41" s="32"/>
      <c r="I41" s="7"/>
      <c r="J41" s="7"/>
      <c r="K41" s="23"/>
      <c r="L41" s="33" t="s">
        <v>13</v>
      </c>
      <c r="M41" s="32"/>
      <c r="N41" s="7"/>
      <c r="O41" s="48"/>
      <c r="P41" s="10"/>
      <c r="Q41" s="8"/>
    </row>
    <row r="42" spans="1:17" ht="15" customHeight="1" x14ac:dyDescent="0.15">
      <c r="A42" s="7"/>
      <c r="B42" s="7"/>
      <c r="C42" s="32"/>
      <c r="D42" s="7"/>
      <c r="E42" s="7"/>
      <c r="F42" s="23"/>
      <c r="G42" s="7"/>
      <c r="H42" s="32"/>
      <c r="I42" s="7"/>
      <c r="J42" s="7"/>
      <c r="K42" s="23"/>
      <c r="L42" s="7"/>
      <c r="M42" s="32"/>
      <c r="N42" s="7"/>
      <c r="O42" s="48"/>
      <c r="P42" s="10"/>
      <c r="Q42" s="8"/>
    </row>
    <row r="43" spans="1:17" ht="15.75" customHeight="1" thickBot="1" x14ac:dyDescent="0.2">
      <c r="A43" s="35"/>
      <c r="B43" s="35"/>
      <c r="C43" s="41"/>
      <c r="D43" s="35"/>
      <c r="E43" s="36"/>
      <c r="F43" s="39"/>
      <c r="G43" s="35"/>
      <c r="H43" s="41"/>
      <c r="I43" s="35"/>
      <c r="J43" s="36"/>
      <c r="K43" s="39"/>
      <c r="L43" s="35"/>
      <c r="M43" s="41"/>
      <c r="N43" s="35"/>
      <c r="O43" s="49"/>
      <c r="P43" s="10"/>
      <c r="Q43" s="8"/>
    </row>
    <row r="44" spans="1:17" s="45" customFormat="1" ht="17.25" customHeight="1" thickBot="1" x14ac:dyDescent="0.2">
      <c r="A44" s="42" t="s">
        <v>45</v>
      </c>
      <c r="B44" s="43"/>
      <c r="C44" s="43"/>
      <c r="D44" s="43"/>
      <c r="E44" s="44">
        <f>E6+E7+E8+E9+E10+E11+E12+E14+E15+E16+E17+E18+E19+E20+E21+E23+E24+E25+E26+E27+E30+E31+E32+E34+E35+E36+E37+E39+E40+E41</f>
        <v>0</v>
      </c>
      <c r="F44" s="40" t="s">
        <v>46</v>
      </c>
      <c r="G44" s="2"/>
      <c r="H44" s="43"/>
      <c r="I44" s="43"/>
      <c r="J44" s="44">
        <f>J7+J11+J14+J18+J19</f>
        <v>0</v>
      </c>
      <c r="K44" s="40" t="s">
        <v>46</v>
      </c>
      <c r="L44" s="2"/>
      <c r="M44" s="43"/>
      <c r="N44" s="43"/>
      <c r="O44" s="44">
        <f>O6+O7+O8+O9+O10+O11+O17+O18+O19+O23+O26+O27+O30+O31+O32+O35+O36</f>
        <v>0</v>
      </c>
      <c r="P44" s="40" t="s">
        <v>46</v>
      </c>
      <c r="Q44" s="2"/>
    </row>
    <row r="45" spans="1:17" s="45" customFormat="1" ht="15" customHeight="1" thickBo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3"/>
      <c r="Q45" s="3"/>
    </row>
    <row r="46" spans="1:17" s="45" customFormat="1" ht="29.25" customHeight="1" thickBot="1" x14ac:dyDescent="0.2">
      <c r="A46" s="50" t="s">
        <v>47</v>
      </c>
      <c r="B46" s="51">
        <f>E44+J44+O44</f>
        <v>0</v>
      </c>
      <c r="C46" s="52"/>
      <c r="D46" s="52"/>
      <c r="E46" s="53"/>
      <c r="F46" s="54" t="s">
        <v>46</v>
      </c>
      <c r="G46" s="2"/>
      <c r="H46" s="55"/>
      <c r="I46" s="55"/>
      <c r="J46" s="55"/>
      <c r="K46" s="55"/>
      <c r="L46" s="55"/>
      <c r="M46" s="55"/>
      <c r="N46" s="55"/>
      <c r="O46" s="55"/>
      <c r="P46" s="3"/>
      <c r="Q46" s="3"/>
    </row>
    <row r="47" spans="1:17" s="45" customFormat="1" ht="29.25" customHeight="1" x14ac:dyDescent="0.15">
      <c r="A47" s="56" t="s">
        <v>48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Q47" s="3"/>
    </row>
  </sheetData>
  <sheetProtection algorithmName="SHA-512" hashValue="md9U/dosJmHn/g8xl3OFOhAtROUbFik5+KMOatfidJewT3VNPTvYRf7SNCPluqJPFE9sNKATAhgMEcJQYsGoBA==" saltValue="OTmnPKYhSdC+JZdLIS7QmQ==" spinCount="100000" sheet="1" objects="1" scenarios="1" selectLockedCells="1"/>
  <mergeCells count="16">
    <mergeCell ref="P44:Q44"/>
    <mergeCell ref="F46:G46"/>
    <mergeCell ref="A29:O29"/>
    <mergeCell ref="L5:O5"/>
    <mergeCell ref="B46:E46"/>
    <mergeCell ref="A47:O47"/>
    <mergeCell ref="F4:F28"/>
    <mergeCell ref="F30:F43"/>
    <mergeCell ref="K30:K43"/>
    <mergeCell ref="F44:G44"/>
    <mergeCell ref="K44:L44"/>
    <mergeCell ref="A1:O2"/>
    <mergeCell ref="A3:O3"/>
    <mergeCell ref="K4:K28"/>
    <mergeCell ref="B5:E5"/>
    <mergeCell ref="G5:J5"/>
  </mergeCells>
  <pageMargins left="0.7" right="0.7" top="0.75" bottom="0.75" header="0" footer="0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bigault</cp:lastModifiedBy>
  <dcterms:modified xsi:type="dcterms:W3CDTF">2022-09-01T11:04:19Z</dcterms:modified>
</cp:coreProperties>
</file>